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33 Sezione Amministrazione trasparente del sito internet\Servizio Finanziario\Monitoraggio assenze\"/>
    </mc:Choice>
  </mc:AlternateContent>
  <xr:revisionPtr revIDLastSave="0" documentId="8_{9074450F-2678-47A7-B6B2-469D3F90E5A5}" xr6:coauthVersionLast="45" xr6:coauthVersionMax="45" xr10:uidLastSave="{00000000-0000-0000-0000-000000000000}"/>
  <bookViews>
    <workbookView xWindow="-120" yWindow="-120" windowWidth="25440" windowHeight="15540" xr2:uid="{00000000-000D-0000-FFFF-FFFF00000000}"/>
  </bookViews>
  <sheets>
    <sheet name="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0" i="1"/>
  <c r="L12" i="1"/>
  <c r="L11" i="1"/>
  <c r="L10" i="1"/>
  <c r="K12" i="1"/>
  <c r="K11" i="1"/>
  <c r="K10" i="1"/>
  <c r="K6" i="1"/>
  <c r="L6" i="1"/>
  <c r="M6" i="1"/>
  <c r="I6" i="1"/>
  <c r="J6" i="1"/>
  <c r="J12" i="1" s="1"/>
  <c r="J11" i="1"/>
  <c r="J10" i="1"/>
  <c r="N6" i="1" l="1"/>
  <c r="I10" i="1"/>
  <c r="I11" i="1"/>
  <c r="H10" i="1"/>
  <c r="H11" i="1"/>
  <c r="G11" i="1" l="1"/>
  <c r="G10" i="1"/>
  <c r="F11" i="1"/>
  <c r="F10" i="1"/>
  <c r="E11" i="1" l="1"/>
  <c r="E10" i="1"/>
  <c r="N3" i="1" l="1"/>
  <c r="N4" i="1"/>
  <c r="N5" i="1"/>
  <c r="N2" i="1"/>
  <c r="D11" i="1" l="1"/>
  <c r="D10" i="1"/>
  <c r="C10" i="1" l="1"/>
  <c r="C11" i="1"/>
  <c r="B11" i="1" l="1"/>
  <c r="B10" i="1"/>
  <c r="B6" i="1" l="1"/>
  <c r="C6" i="1"/>
  <c r="C12" i="1" s="1"/>
  <c r="D6" i="1"/>
  <c r="D12" i="1" s="1"/>
  <c r="E6" i="1"/>
  <c r="E12" i="1" s="1"/>
  <c r="F6" i="1"/>
  <c r="F12" i="1" s="1"/>
  <c r="G6" i="1"/>
  <c r="G12" i="1" s="1"/>
  <c r="H6" i="1"/>
  <c r="H12" i="1" s="1"/>
  <c r="I12" i="1"/>
  <c r="B12" i="1" l="1"/>
</calcChain>
</file>

<file path=xl/sharedStrings.xml><?xml version="1.0" encoding="utf-8"?>
<sst xmlns="http://schemas.openxmlformats.org/spreadsheetml/2006/main" count="25" uniqueCount="25">
  <si>
    <r>
      <rPr>
        <b/>
        <sz val="8"/>
        <rFont val="Arial"/>
        <family val="2"/>
      </rPr>
      <t>TOTALE ASSENZE PER MALATTIA E ASSENZE PER ALTRI MOTIVI</t>
    </r>
  </si>
  <si>
    <r>
      <rPr>
        <b/>
        <sz val="8"/>
        <rFont val="Arial"/>
        <family val="2"/>
      </rPr>
      <t>gennaio</t>
    </r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</si>
  <si>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</si>
  <si>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</si>
  <si>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</si>
  <si>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</si>
  <si>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</si>
  <si>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</si>
  <si>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</si>
  <si>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</si>
  <si>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r>
      <rPr>
        <b/>
        <sz val="8"/>
        <rFont val="Arial"/>
        <family val="2"/>
      </rPr>
      <t>ottobre</t>
    </r>
  </si>
  <si>
    <r>
      <rPr>
        <b/>
        <sz val="8"/>
        <rFont val="Arial"/>
        <family val="2"/>
      </rPr>
      <t>novembre</t>
    </r>
  </si>
  <si>
    <r>
      <rPr>
        <b/>
        <sz val="8"/>
        <rFont val="Arial"/>
        <family val="2"/>
      </rPr>
      <t>dicembre</t>
    </r>
  </si>
  <si>
    <r>
      <rPr>
        <b/>
        <sz val="8"/>
        <rFont val="Arial"/>
        <family val="2"/>
      </rPr>
      <t>TOTALE ANNUO</t>
    </r>
  </si>
  <si>
    <r>
      <t>B) E</t>
    </r>
    <r>
      <rPr>
        <sz val="8"/>
        <rFont val="Arial"/>
        <family val="2"/>
      </rPr>
      <t>venti di assenza per malattia superiore a 10 giorni</t>
    </r>
  </si>
  <si>
    <r>
      <t xml:space="preserve">C) Totale delle </t>
    </r>
    <r>
      <rPr>
        <sz val="8"/>
        <rFont val="Arial"/>
        <family val="2"/>
      </rPr>
      <t>assenze per altri motivi</t>
    </r>
  </si>
  <si>
    <t>C1) Di cui: totale assenze dovute a permesse ex Legge 104/92</t>
  </si>
  <si>
    <t>D) Numero dei dipendenti</t>
  </si>
  <si>
    <t>E) Procedimenti disciplinari avviati relativi alle assenze</t>
  </si>
  <si>
    <t>F) Procedimenti disciplinari relativi alle assenze conclusi con sanzioni</t>
  </si>
  <si>
    <r>
      <t>G) M</t>
    </r>
    <r>
      <rPr>
        <sz val="8"/>
        <rFont val="Arial"/>
        <family val="2"/>
      </rPr>
      <t>edia assenze per malattia sul totale dei dipendenti</t>
    </r>
  </si>
  <si>
    <r>
      <t>H) M</t>
    </r>
    <r>
      <rPr>
        <sz val="8"/>
        <rFont val="Arial"/>
        <family val="2"/>
      </rPr>
      <t>edia assenze per altri motivi sul totale dei dipendenti</t>
    </r>
  </si>
  <si>
    <t>I) MEDIA ASSENZE COMPLESSIVE</t>
  </si>
  <si>
    <r>
      <t xml:space="preserve">A) Totale delle </t>
    </r>
    <r>
      <rPr>
        <sz val="8"/>
        <rFont val="Arial"/>
        <family val="2"/>
      </rPr>
      <t>assenze per malattia</t>
    </r>
  </si>
  <si>
    <t>DATI ASSENZE PERSONALE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</si>
</sst>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color rgb="FF000000"/>
      <name val="Times New Roman"/>
      <charset val="204"/>
    </font>
    <font>
      <sz val="9"/>
      <color indexed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Times New Roman"/>
      <family val="1"/>
    </font>
    <font>
      <sz val="8"/>
      <name val="Times New Roman"/>
      <family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 textRotation="255" wrapText="1"/>
    </xf>
    <xf numFmtId="0" fontId="3" fillId="3" borderId="1" xfId="0" applyFont="1" applyFill="1" applyBorder="1" applyAlignment="1">
      <alignment horizontal="center" vertical="center" textRotation="255" wrapTex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0" fillId="3" borderId="2" xfId="0" applyFill="1" applyBorder="1" applyAlignment="1">
      <alignment horizontal="center" vertical="center" textRotation="255" wrapText="1"/>
    </xf>
    <xf numFmtId="0" fontId="0" fillId="3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top" wrapText="1"/>
    </xf>
    <xf numFmtId="43" fontId="1" fillId="0" borderId="2" xfId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3"/>
  <sheetViews>
    <sheetView tabSelected="1" workbookViewId="0">
      <selection activeCell="L12" sqref="L12:M12"/>
    </sheetView>
  </sheetViews>
  <sheetFormatPr defaultRowHeight="12.75" x14ac:dyDescent="0.2"/>
  <cols>
    <col min="1" max="1" width="48.1640625" customWidth="1"/>
    <col min="2" max="12" width="6.83203125" customWidth="1"/>
    <col min="13" max="13" width="7" customWidth="1"/>
    <col min="14" max="14" width="11.33203125" customWidth="1"/>
  </cols>
  <sheetData>
    <row r="1" spans="1:256" ht="170.25" customHeight="1" x14ac:dyDescent="0.2">
      <c r="A1" s="18" t="s">
        <v>24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8" t="s">
        <v>13</v>
      </c>
    </row>
    <row r="2" spans="1:256" s="7" customFormat="1" ht="18.95" customHeight="1" x14ac:dyDescent="0.2">
      <c r="A2" s="15" t="s">
        <v>23</v>
      </c>
      <c r="B2" s="5">
        <v>1</v>
      </c>
      <c r="C2" s="5">
        <v>2</v>
      </c>
      <c r="D2" s="5">
        <v>7</v>
      </c>
      <c r="E2" s="5">
        <v>3</v>
      </c>
      <c r="F2" s="5">
        <v>0</v>
      </c>
      <c r="G2" s="5">
        <v>1</v>
      </c>
      <c r="H2" s="5">
        <v>0</v>
      </c>
      <c r="I2" s="5">
        <v>16</v>
      </c>
      <c r="J2" s="5">
        <v>26</v>
      </c>
      <c r="K2" s="5">
        <v>5</v>
      </c>
      <c r="L2" s="5">
        <v>0</v>
      </c>
      <c r="M2" s="5">
        <v>16</v>
      </c>
      <c r="N2" s="9">
        <f>B2+C2+D2+E2+F2+G2+H2+I2+J2+K2+L2+M2</f>
        <v>77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s="7" customFormat="1" ht="18.95" customHeight="1" x14ac:dyDescent="0.2">
      <c r="A3" s="15" t="s">
        <v>14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1</v>
      </c>
      <c r="J3" s="5">
        <v>1</v>
      </c>
      <c r="K3" s="5">
        <v>0</v>
      </c>
      <c r="L3" s="5">
        <v>0</v>
      </c>
      <c r="M3" s="5">
        <v>1</v>
      </c>
      <c r="N3" s="9">
        <f t="shared" ref="N3:N6" si="0">B3+C3+D3+E3+F3+G3+H3+I3+J3+K3+L3+M3</f>
        <v>3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7" customFormat="1" ht="18.95" customHeight="1" x14ac:dyDescent="0.2">
      <c r="A4" s="15" t="s">
        <v>15</v>
      </c>
      <c r="B4" s="5">
        <v>0</v>
      </c>
      <c r="C4" s="5">
        <v>0</v>
      </c>
      <c r="D4" s="5">
        <v>0</v>
      </c>
      <c r="E4" s="5">
        <v>0</v>
      </c>
      <c r="F4" s="5">
        <v>1</v>
      </c>
      <c r="G4" s="5">
        <v>1</v>
      </c>
      <c r="H4" s="5">
        <v>0</v>
      </c>
      <c r="I4" s="5">
        <v>0</v>
      </c>
      <c r="J4" s="5">
        <v>0</v>
      </c>
      <c r="K4" s="5">
        <v>10</v>
      </c>
      <c r="L4" s="5">
        <v>0</v>
      </c>
      <c r="M4" s="5">
        <v>0</v>
      </c>
      <c r="N4" s="9">
        <f t="shared" si="0"/>
        <v>12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s="7" customFormat="1" ht="24" customHeight="1" x14ac:dyDescent="0.2">
      <c r="A5" s="15" t="s">
        <v>16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9">
        <f t="shared" si="0"/>
        <v>0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s="7" customFormat="1" ht="30.75" customHeight="1" x14ac:dyDescent="0.2">
      <c r="A6" s="15" t="s">
        <v>0</v>
      </c>
      <c r="B6" s="5">
        <f>B2+B3+B4</f>
        <v>1</v>
      </c>
      <c r="C6" s="5">
        <f t="shared" ref="C6:M6" si="1">C2+C3+C4</f>
        <v>2</v>
      </c>
      <c r="D6" s="5">
        <f t="shared" si="1"/>
        <v>7</v>
      </c>
      <c r="E6" s="5">
        <f t="shared" si="1"/>
        <v>3</v>
      </c>
      <c r="F6" s="5">
        <f t="shared" si="1"/>
        <v>1</v>
      </c>
      <c r="G6" s="5">
        <f t="shared" si="1"/>
        <v>2</v>
      </c>
      <c r="H6" s="5">
        <f t="shared" si="1"/>
        <v>0</v>
      </c>
      <c r="I6" s="5">
        <f>I2+I4</f>
        <v>16</v>
      </c>
      <c r="J6" s="5">
        <f>J2+J4</f>
        <v>26</v>
      </c>
      <c r="K6" s="5">
        <f t="shared" ref="K6:M6" si="2">K2+K4</f>
        <v>15</v>
      </c>
      <c r="L6" s="5">
        <f t="shared" si="2"/>
        <v>0</v>
      </c>
      <c r="M6" s="5">
        <f t="shared" si="2"/>
        <v>16</v>
      </c>
      <c r="N6" s="9">
        <f>B6+C6+D6+E6+F6+G6+H6+I6+J6+K6+L6+M6</f>
        <v>89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ht="18.95" customHeight="1" x14ac:dyDescent="0.2">
      <c r="A7" s="16" t="s">
        <v>17</v>
      </c>
      <c r="B7" s="19">
        <v>13</v>
      </c>
      <c r="C7" s="19">
        <v>13</v>
      </c>
      <c r="D7" s="19">
        <v>13</v>
      </c>
      <c r="E7" s="19">
        <v>13</v>
      </c>
      <c r="F7" s="1">
        <v>13</v>
      </c>
      <c r="G7" s="1">
        <v>11</v>
      </c>
      <c r="H7" s="1">
        <v>10</v>
      </c>
      <c r="I7" s="1">
        <v>10</v>
      </c>
      <c r="J7" s="1">
        <v>10</v>
      </c>
      <c r="K7" s="1">
        <v>11</v>
      </c>
      <c r="L7" s="1">
        <v>12</v>
      </c>
      <c r="M7" s="1">
        <v>12</v>
      </c>
      <c r="N7" s="1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27.75" customHeight="1" x14ac:dyDescent="0.2">
      <c r="A8" s="17" t="s">
        <v>18</v>
      </c>
      <c r="B8" s="20">
        <v>0</v>
      </c>
      <c r="C8" s="20">
        <v>0</v>
      </c>
      <c r="D8" s="20">
        <v>0</v>
      </c>
      <c r="E8" s="20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3">
        <v>0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ht="27.75" customHeight="1" x14ac:dyDescent="0.2">
      <c r="A9" s="17" t="s">
        <v>19</v>
      </c>
      <c r="B9" s="20">
        <v>0</v>
      </c>
      <c r="C9" s="20">
        <v>0</v>
      </c>
      <c r="D9" s="20">
        <v>0</v>
      </c>
      <c r="E9" s="20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3">
        <v>0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ht="35.1" customHeight="1" x14ac:dyDescent="0.2">
      <c r="A10" s="15" t="s">
        <v>20</v>
      </c>
      <c r="B10" s="6">
        <f t="shared" ref="B10:G10" si="3">(B2+B3)/B7</f>
        <v>7.6923076923076927E-2</v>
      </c>
      <c r="C10" s="6">
        <f t="shared" si="3"/>
        <v>0.15384615384615385</v>
      </c>
      <c r="D10" s="6">
        <f t="shared" si="3"/>
        <v>0.53846153846153844</v>
      </c>
      <c r="E10" s="6">
        <f t="shared" si="3"/>
        <v>0.23076923076923078</v>
      </c>
      <c r="F10" s="6">
        <f t="shared" si="3"/>
        <v>0</v>
      </c>
      <c r="G10" s="6">
        <f t="shared" si="3"/>
        <v>9.0909090909090912E-2</v>
      </c>
      <c r="H10" s="6">
        <f t="shared" ref="H10:M10" si="4">(H2+H3)/H7</f>
        <v>0</v>
      </c>
      <c r="I10" s="6">
        <f t="shared" si="4"/>
        <v>1.7</v>
      </c>
      <c r="J10" s="6">
        <f t="shared" si="4"/>
        <v>2.7</v>
      </c>
      <c r="K10" s="6">
        <f t="shared" si="4"/>
        <v>0.45454545454545453</v>
      </c>
      <c r="L10" s="6">
        <f t="shared" si="4"/>
        <v>0</v>
      </c>
      <c r="M10" s="6">
        <f t="shared" si="4"/>
        <v>1.4166666666666667</v>
      </c>
      <c r="N10" s="11"/>
    </row>
    <row r="11" spans="1:256" s="4" customFormat="1" ht="33" customHeight="1" x14ac:dyDescent="0.2">
      <c r="A11" s="15" t="s">
        <v>21</v>
      </c>
      <c r="B11" s="6">
        <f t="shared" ref="B11" si="5">B4/B7</f>
        <v>0</v>
      </c>
      <c r="C11" s="6">
        <f t="shared" ref="C11:G11" si="6">C4/C7</f>
        <v>0</v>
      </c>
      <c r="D11" s="6">
        <f t="shared" si="6"/>
        <v>0</v>
      </c>
      <c r="E11" s="6">
        <f t="shared" si="6"/>
        <v>0</v>
      </c>
      <c r="F11" s="6">
        <f t="shared" si="6"/>
        <v>7.6923076923076927E-2</v>
      </c>
      <c r="G11" s="6">
        <f t="shared" si="6"/>
        <v>9.0909090909090912E-2</v>
      </c>
      <c r="H11" s="6">
        <f t="shared" ref="H11:M11" si="7">H4/H7</f>
        <v>0</v>
      </c>
      <c r="I11" s="6">
        <f t="shared" si="7"/>
        <v>0</v>
      </c>
      <c r="J11" s="6">
        <f t="shared" si="7"/>
        <v>0</v>
      </c>
      <c r="K11" s="6">
        <f t="shared" si="7"/>
        <v>0.90909090909090906</v>
      </c>
      <c r="L11" s="6">
        <f t="shared" si="7"/>
        <v>0</v>
      </c>
      <c r="M11" s="6">
        <f t="shared" si="7"/>
        <v>0</v>
      </c>
      <c r="N11" s="11"/>
    </row>
    <row r="12" spans="1:256" s="4" customFormat="1" ht="33" customHeight="1" x14ac:dyDescent="0.2">
      <c r="A12" s="14" t="s">
        <v>22</v>
      </c>
      <c r="B12" s="6">
        <f t="shared" ref="B12" si="8">B6/B7</f>
        <v>7.6923076923076927E-2</v>
      </c>
      <c r="C12" s="6">
        <f t="shared" ref="C12:G12" si="9">C6/C7</f>
        <v>0.15384615384615385</v>
      </c>
      <c r="D12" s="6">
        <f t="shared" si="9"/>
        <v>0.53846153846153844</v>
      </c>
      <c r="E12" s="6">
        <f t="shared" si="9"/>
        <v>0.23076923076923078</v>
      </c>
      <c r="F12" s="6">
        <f t="shared" si="9"/>
        <v>7.6923076923076927E-2</v>
      </c>
      <c r="G12" s="6">
        <f t="shared" si="9"/>
        <v>0.18181818181818182</v>
      </c>
      <c r="H12" s="6">
        <f t="shared" ref="H12:I12" si="10">H6/H7</f>
        <v>0</v>
      </c>
      <c r="I12" s="6">
        <f>I6/I7</f>
        <v>1.6</v>
      </c>
      <c r="J12" s="6">
        <f>J6/J7</f>
        <v>2.6</v>
      </c>
      <c r="K12" s="6">
        <f>K6/K7</f>
        <v>1.3636363636363635</v>
      </c>
      <c r="L12" s="6">
        <f>L6/L7</f>
        <v>0</v>
      </c>
      <c r="M12" s="6">
        <f>M6/M7</f>
        <v>1.3333333333333333</v>
      </c>
      <c r="N12" s="11"/>
    </row>
    <row r="13" spans="1:256" ht="18.9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0"/>
    </row>
  </sheetData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CG. Girardi</dc:creator>
  <cp:lastModifiedBy>Maria Grazia</cp:lastModifiedBy>
  <cp:lastPrinted>2018-02-12T14:59:16Z</cp:lastPrinted>
  <dcterms:created xsi:type="dcterms:W3CDTF">2015-02-09T14:43:21Z</dcterms:created>
  <dcterms:modified xsi:type="dcterms:W3CDTF">2022-03-01T14:55:39Z</dcterms:modified>
</cp:coreProperties>
</file>